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/>
  <mc:AlternateContent xmlns:mc="http://schemas.openxmlformats.org/markup-compatibility/2006">
    <mc:Choice Requires="x15">
      <x15ac:absPath xmlns:x15ac="http://schemas.microsoft.com/office/spreadsheetml/2010/11/ac" url="https://redaplzen-my.sharepoint.com/personal/libor_novak_rdpresent_cz/Documents/Sdílená data/2023/ZČU/001-2023/K odeslání/"/>
    </mc:Choice>
  </mc:AlternateContent>
  <xr:revisionPtr revIDLastSave="3" documentId="13_ncr:1_{D910DAB9-052A-4780-AE33-9A15B66C38B2}" xr6:coauthVersionLast="47" xr6:coauthVersionMax="47" xr10:uidLastSave="{25973FF1-69A2-45E7-9B83-6F6317F513C3}"/>
  <bookViews>
    <workbookView xWindow="-120" yWindow="-120" windowWidth="29040" windowHeight="15720" xr2:uid="{00000000-000D-0000-FFFF-FFFF00000000}"/>
  </bookViews>
  <sheets>
    <sheet name="PP" sheetId="1" r:id="rId1"/>
  </sheets>
  <definedNames>
    <definedName name="_xlnm._FilterDatabase" localSheetId="0" hidden="1">PP!$A$6:$U$9</definedName>
    <definedName name="_xlnm.Print_Area" localSheetId="0">PP!$A$1:$V$13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H9" i="1"/>
  <c r="H8" i="1"/>
  <c r="H7" i="1"/>
  <c r="K8" i="1"/>
  <c r="K7" i="1"/>
  <c r="L8" i="1"/>
  <c r="L7" i="1"/>
  <c r="J12" i="1" l="1"/>
  <c r="I12" i="1"/>
  <c r="L9" i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<sst xmlns="http://schemas.openxmlformats.org/spreadsheetml/2006/main" count="45" uniqueCount="43">
  <si>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</si>
  <si>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</si>
  <si>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</si>
  <si>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</si>
  <si>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</si>
  <si>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</si>
  <si>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</si>
  <si>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</si>
  <si>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</si>
  <si>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</si>
  <si>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</si>
  <si>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</si>
  <si>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</si>
  <si>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</si>
  <si>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</si>
  <si>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</si>
  <si>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</si>
  <si>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</si>
  <si>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</si>
  <si>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</si>
  <si>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</si>
  <si>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</si>
  <si>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</si>
  <si>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</si>
  <si>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</si>
  <si>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</si>
  <si>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</si>
  <si>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</si>
  <si>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</si>
  <si>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Dodání do dané místnosti.</t>
  </si>
  <si>
    <t>Příloha č. 2 Kupní smlouvy - technická specifikace
Propagační předměty (II.) 001 - 2023</t>
  </si>
  <si>
    <t>5W bezdrátová nabíječka</t>
  </si>
  <si>
    <t>Taška z netkané textilie</t>
  </si>
  <si>
    <t>ANO</t>
  </si>
  <si>
    <t>Projekt č.349, „Rozšířená léčba osteoporotické kostní tkáně inovativními kovovými povrchy obohacenými organicko-anorganickými nanočásticemiProgram přeshraniční spolupráce Česká republika - Svobodný stát Bavorsko
Cíl EÚS 2014 – 2020.</t>
  </si>
  <si>
    <t>30 dní - nejpozději do 17.3.2023</t>
  </si>
  <si>
    <t>Ing. Jaroslav Kadlec,
Tel.: 37763 4738</t>
  </si>
  <si>
    <t>Veleslavínova 42
301 00 Plzeň,
Nové technologie – výzkumné centrum - Chemické procesy a biomateriály,
místnost VC 122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</si>
  <si>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</si>
  <si>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Zápisník formátu A5 v tvrdých PU deskách, barva modrá.
Vnitřní blok: min. 70 listů linkovaného papíru.
Modré doplňky: všitá textilní záložka, gumička na zavření, ouško na vložení propisky.
Dodání včetně kovového kuličkového pera ve shodné barvě.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4 loga dle ilustračních obrázků - umístění v dolní části v jednom řádku.
Tisk v bílé barvě. Šířka potisku min. 11,5 cm.
Tisková data zašleme vítěznému dodavateli.</t>
    </r>
  </si>
  <si>
    <r>
      <t xml:space="preserve">Plastová bezdrátová nabíječka v bílé barvě.
Průměr nabíječky min. 7 cm.
Dodání včetně kabelu.
Výstupní napětí: DC5V/1A (5W). 
Kompatibilní s posledními modely Android &amp; iPhone 8 a novější.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4 barevná loga dle ilustračních obrázků. Navrhujeme umístit 2 loga v každém řádku.
Tisková data zašleme vítěznému dodavateli.</t>
    </r>
  </si>
  <si>
    <t>Modrý zápisník A5 s propiskou</t>
  </si>
  <si>
    <r>
      <t xml:space="preserve">Modrá taška z netkané textilie.
Gramáž: min. 80 g/m².
Rozměry: š. 20 - 27 cm, v. 30 - 37 cm.
Zpevněný průhmat oválný u horního lemu (zesílený – zdvojený).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v dolní třetině tašky všechna barevná loga v jednom řádku na bílém podkladu, šíře potisku min. 19 cm; v horní části text v bílé barvě "OSTEOMET".
Tisková data zašleme vítěznému dodavateli.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</si>
</sst>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9" fillId="0" borderId="0"/>
    <xf numFmtId="0" fontId="10" fillId="0" borderId="0"/>
    <xf numFmtId="0" fontId="10" fillId="0" borderId="0"/>
    <xf numFmtId="0" fontId="21" fillId="0" borderId="0"/>
    <xf numFmtId="0" fontId="21" fillId="0" borderId="0"/>
  </cellStyleXfs>
  <cellXfs count="99">
    <xf numFmtId="0" fontId="0" fillId="0" borderId="0" xfId="0"/>
    <xf numFmtId="49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7" fillId="0" borderId="0" xfId="0" applyFont="1" applyAlignment="1">
      <alignment vertical="top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18" fillId="0" borderId="0" xfId="0" applyFont="1" applyAlignment="1">
      <alignment vertical="top" wrapText="1"/>
    </xf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22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 inden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15" xfId="0" applyNumberForma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 inden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 indent="1"/>
    </xf>
    <xf numFmtId="0" fontId="7" fillId="3" borderId="6" xfId="0" applyFont="1" applyFill="1" applyBorder="1" applyAlignment="1">
      <alignment horizontal="left" vertical="center" wrapText="1" inden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3" fontId="0" fillId="2" borderId="7" xfId="0" applyNumberForma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 inden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 indent="1"/>
    </xf>
    <xf numFmtId="0" fontId="13" fillId="3" borderId="8" xfId="0" applyFont="1" applyFill="1" applyBorder="1" applyAlignment="1">
      <alignment horizontal="left" vertical="top" wrapText="1" inden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 inden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8" fillId="3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0" borderId="10" xfId="0" applyBorder="1"/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8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top" wrapText="1"/>
    </xf>
    <xf numFmtId="164" fontId="17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5" fillId="3" borderId="1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1" fontId="16" fillId="3" borderId="12" xfId="0" applyNumberFormat="1" applyFont="1" applyFill="1" applyBorder="1" applyAlignment="1">
      <alignment horizontal="center" vertical="center" wrapText="1"/>
    </xf>
    <xf numFmtId="1" fontId="16" fillId="3" borderId="11" xfId="0" applyNumberFormat="1" applyFont="1" applyFill="1" applyBorder="1" applyAlignment="1">
      <alignment horizontal="center" vertical="center" wrapText="1"/>
    </xf>
    <xf numFmtId="1" fontId="16" fillId="3" borderId="13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4" fontId="11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tiff"/><Relationship Id="rId13" Type="http://schemas.openxmlformats.org/officeDocument/2006/relationships/image" Target="../media/image13.jpg"/><Relationship Id="rId3" Type="http://schemas.openxmlformats.org/officeDocument/2006/relationships/image" Target="../media/image3.png"/><Relationship Id="rId7" Type="http://schemas.openxmlformats.org/officeDocument/2006/relationships/image" Target="../media/image7.tiff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png"/><Relationship Id="rId5" Type="http://schemas.openxmlformats.org/officeDocument/2006/relationships/image" Target="../media/image5.jp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238126</xdr:colOff>
      <xdr:row>6</xdr:row>
      <xdr:rowOff>390525</xdr:rowOff>
    </xdr:from>
    <xdr:to>
      <xdr:col>6</xdr:col>
      <xdr:colOff>2038350</xdr:colOff>
      <xdr:row>6</xdr:row>
      <xdr:rowOff>2973455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EC3A282-80DF-4232-A87C-54C1F308BD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53776" y="4248150"/>
          <a:ext cx="1800224" cy="2582930"/>
        </a:xfrm>
        <a:prstGeom prst="rect">
          <a:avLst/>
        </a:prstGeom>
      </xdr:spPr>
    </xdr:pic>
    <xdr:clientData/>
  </xdr:twoCellAnchor>
  <xdr:twoCellAnchor editAs="oneCell">
    <xdr:from>
      <xdr:col>6</xdr:col>
      <xdr:colOff>2362200</xdr:colOff>
      <xdr:row>6</xdr:row>
      <xdr:rowOff>906235</xdr:rowOff>
    </xdr:from>
    <xdr:to>
      <xdr:col>6</xdr:col>
      <xdr:colOff>4069210</xdr:colOff>
      <xdr:row>6</xdr:row>
      <xdr:rowOff>1534997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F74DC31-1C52-4B0E-8EDA-F76F64D29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77850" y="4763860"/>
          <a:ext cx="1707010" cy="628762"/>
        </a:xfrm>
        <a:prstGeom prst="rect">
          <a:avLst/>
        </a:prstGeom>
      </xdr:spPr>
    </xdr:pic>
    <xdr:clientData/>
  </xdr:twoCellAnchor>
  <xdr:twoCellAnchor editAs="oneCell">
    <xdr:from>
      <xdr:col>6</xdr:col>
      <xdr:colOff>2333627</xdr:colOff>
      <xdr:row>6</xdr:row>
      <xdr:rowOff>142875</xdr:rowOff>
    </xdr:from>
    <xdr:to>
      <xdr:col>6</xdr:col>
      <xdr:colOff>4048127</xdr:colOff>
      <xdr:row>6</xdr:row>
      <xdr:rowOff>734330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EB9DAA1-9342-43F3-9105-F5EEA52A5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49277" y="4000500"/>
          <a:ext cx="1714500" cy="591455"/>
        </a:xfrm>
        <a:prstGeom prst="rect">
          <a:avLst/>
        </a:prstGeom>
      </xdr:spPr>
    </xdr:pic>
    <xdr:clientData/>
  </xdr:twoCellAnchor>
  <xdr:twoCellAnchor editAs="oneCell">
    <xdr:from>
      <xdr:col>6</xdr:col>
      <xdr:colOff>2390776</xdr:colOff>
      <xdr:row>6</xdr:row>
      <xdr:rowOff>1639661</xdr:rowOff>
    </xdr:from>
    <xdr:to>
      <xdr:col>6</xdr:col>
      <xdr:colOff>4010026</xdr:colOff>
      <xdr:row>6</xdr:row>
      <xdr:rowOff>2325143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4C7BEC8-635F-4798-AE29-4F1053826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06426" y="5497286"/>
          <a:ext cx="1619250" cy="685482"/>
        </a:xfrm>
        <a:prstGeom prst="rect">
          <a:avLst/>
        </a:prstGeom>
      </xdr:spPr>
    </xdr:pic>
    <xdr:clientData/>
  </xdr:twoCellAnchor>
  <xdr:twoCellAnchor editAs="oneCell">
    <xdr:from>
      <xdr:col>6</xdr:col>
      <xdr:colOff>2466976</xdr:colOff>
      <xdr:row>6</xdr:row>
      <xdr:rowOff>2456090</xdr:rowOff>
    </xdr:from>
    <xdr:to>
      <xdr:col>6</xdr:col>
      <xdr:colOff>3895726</xdr:colOff>
      <xdr:row>6</xdr:row>
      <xdr:rowOff>3155886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BFB14B72-0461-41EF-96EF-E8F81F623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82626" y="6313715"/>
          <a:ext cx="1428750" cy="699796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190500</xdr:colOff>
      <xdr:row>7</xdr:row>
      <xdr:rowOff>161925</xdr:rowOff>
    </xdr:from>
    <xdr:to>
      <xdr:col>6</xdr:col>
      <xdr:colOff>1877786</xdr:colOff>
      <xdr:row>7</xdr:row>
      <xdr:rowOff>1808390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7BD1237-F186-4E79-BE76-37C31CC81F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06150" y="7362825"/>
          <a:ext cx="1687286" cy="1646465"/>
        </a:xfrm>
        <a:prstGeom prst="rect">
          <a:avLst/>
        </a:prstGeom>
      </xdr:spPr>
    </xdr:pic>
    <xdr:clientData/>
  </xdr:twoCellAnchor>
  <xdr:twoCellAnchor editAs="oneCell">
    <xdr:from>
      <xdr:col>6</xdr:col>
      <xdr:colOff>2057400</xdr:colOff>
      <xdr:row>7</xdr:row>
      <xdr:rowOff>200026</xdr:rowOff>
    </xdr:from>
    <xdr:to>
      <xdr:col>6</xdr:col>
      <xdr:colOff>3767162</xdr:colOff>
      <xdr:row>7</xdr:row>
      <xdr:rowOff>785134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DCFDC18C-1D23-4671-B6E8-9C3C3F47C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73050" y="7400926"/>
          <a:ext cx="1709762" cy="585108"/>
        </a:xfrm>
        <a:prstGeom prst="rect">
          <a:avLst/>
        </a:prstGeom>
      </xdr:spPr>
    </xdr:pic>
    <xdr:clientData/>
  </xdr:twoCellAnchor>
  <xdr:twoCellAnchor editAs="oneCell">
    <xdr:from>
      <xdr:col>6</xdr:col>
      <xdr:colOff>3824966</xdr:colOff>
      <xdr:row>7</xdr:row>
      <xdr:rowOff>200025</xdr:rowOff>
    </xdr:from>
    <xdr:to>
      <xdr:col>6</xdr:col>
      <xdr:colOff>5539466</xdr:colOff>
      <xdr:row>7</xdr:row>
      <xdr:rowOff>826375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3E38499A-75DF-40BE-884D-BB9AEED193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40616" y="7400925"/>
          <a:ext cx="1714500" cy="626350"/>
        </a:xfrm>
        <a:prstGeom prst="rect">
          <a:avLst/>
        </a:prstGeom>
      </xdr:spPr>
    </xdr:pic>
    <xdr:clientData/>
  </xdr:twoCellAnchor>
  <xdr:twoCellAnchor editAs="oneCell">
    <xdr:from>
      <xdr:col>6</xdr:col>
      <xdr:colOff>2261506</xdr:colOff>
      <xdr:row>7</xdr:row>
      <xdr:rowOff>1079047</xdr:rowOff>
    </xdr:from>
    <xdr:to>
      <xdr:col>6</xdr:col>
      <xdr:colOff>3785505</xdr:colOff>
      <xdr:row>7</xdr:row>
      <xdr:rowOff>1892318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66083583-872A-4D40-9B37-8C4C9C8533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77156" y="8279947"/>
          <a:ext cx="1523999" cy="813271"/>
        </a:xfrm>
        <a:prstGeom prst="rect">
          <a:avLst/>
        </a:prstGeom>
      </xdr:spPr>
    </xdr:pic>
    <xdr:clientData/>
  </xdr:twoCellAnchor>
  <xdr:twoCellAnchor editAs="oneCell">
    <xdr:from>
      <xdr:col>6</xdr:col>
      <xdr:colOff>3831770</xdr:colOff>
      <xdr:row>7</xdr:row>
      <xdr:rowOff>1104901</xdr:rowOff>
    </xdr:from>
    <xdr:to>
      <xdr:col>6</xdr:col>
      <xdr:colOff>5445856</xdr:colOff>
      <xdr:row>7</xdr:row>
      <xdr:rowOff>1895474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65AD3F52-49E2-49B1-BB27-574E245E3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47420" y="8305801"/>
          <a:ext cx="1614086" cy="790573"/>
        </a:xfrm>
        <a:prstGeom prst="rect">
          <a:avLst/>
        </a:prstGeom>
      </xdr:spPr>
    </xdr:pic>
    <xdr:clientData/>
  </xdr:twoCellAnchor>
  <xdr:twoCellAnchor editAs="oneCell">
    <xdr:from>
      <xdr:col>6</xdr:col>
      <xdr:colOff>314325</xdr:colOff>
      <xdr:row>8</xdr:row>
      <xdr:rowOff>2455957</xdr:rowOff>
    </xdr:from>
    <xdr:to>
      <xdr:col>6</xdr:col>
      <xdr:colOff>5414528</xdr:colOff>
      <xdr:row>8</xdr:row>
      <xdr:rowOff>3014775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BFD3C89E-42F5-4497-84E5-CBAE65B71E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9975" y="11676157"/>
          <a:ext cx="5100203" cy="558818"/>
        </a:xfrm>
        <a:prstGeom prst="rect">
          <a:avLst/>
        </a:prstGeom>
      </xdr:spPr>
    </xdr:pic>
    <xdr:clientData/>
  </xdr:twoCellAnchor>
  <xdr:twoCellAnchor editAs="oneCell">
    <xdr:from>
      <xdr:col>6</xdr:col>
      <xdr:colOff>2360330</xdr:colOff>
      <xdr:row>8</xdr:row>
      <xdr:rowOff>1882492</xdr:rowOff>
    </xdr:from>
    <xdr:to>
      <xdr:col>6</xdr:col>
      <xdr:colOff>4248150</xdr:colOff>
      <xdr:row>8</xdr:row>
      <xdr:rowOff>2323728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597AD0D1-68E4-46AF-92BE-EBA08E099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75980" y="11102692"/>
          <a:ext cx="1887820" cy="441236"/>
        </a:xfrm>
        <a:prstGeom prst="rect">
          <a:avLst/>
        </a:prstGeom>
      </xdr:spPr>
    </xdr:pic>
    <xdr:clientData/>
  </xdr:twoCellAnchor>
  <xdr:twoCellAnchor editAs="oneCell">
    <xdr:from>
      <xdr:col>6</xdr:col>
      <xdr:colOff>2039655</xdr:colOff>
      <xdr:row>8</xdr:row>
      <xdr:rowOff>123825</xdr:rowOff>
    </xdr:from>
    <xdr:to>
      <xdr:col>6</xdr:col>
      <xdr:colOff>3147222</xdr:colOff>
      <xdr:row>8</xdr:row>
      <xdr:rowOff>1752600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3D6F8A24-67F1-473A-B173-AB710C19E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5305" y="9344025"/>
          <a:ext cx="1107567" cy="162877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285749</xdr:colOff>
      <xdr:row>8</xdr:row>
      <xdr:rowOff>204327</xdr:rowOff>
    </xdr:from>
    <xdr:to>
      <xdr:col>6</xdr:col>
      <xdr:colOff>1753052</xdr:colOff>
      <xdr:row>8</xdr:row>
      <xdr:rowOff>2334283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3ADE6716-5E40-A1F3-06C2-72A562BE2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1201399" y="9424527"/>
          <a:ext cx="1467303" cy="21299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5"/>
  <sheetViews>
    <sheetView tabSelected="1" topLeftCell="F4" zoomScale="55" zoomScaleNormal="55" workbookViewId="0">
      <selection activeCell="O7" sqref="O7:O9"/>
    </sheetView>
  </sheetViews>
  <sheetFormatPr defaultRowHeight="15" x14ac:dyDescent="0.25"/>
  <cols>
    <col min="1" max="1" width="1.42578125" bestFit="1" customWidth="1"/>
    <col min="2" max="2" width="5.5703125" bestFit="1" customWidth="1"/>
    <col min="3" max="3" width="33.5703125" style="2" customWidth="1"/>
    <col min="4" max="4" width="11" style="67" customWidth="1"/>
    <col min="5" max="5" width="12" style="1" customWidth="1"/>
    <col min="6" max="6" width="100.140625" style="2" customWidth="1"/>
    <col min="7" max="7" width="88" style="2" customWidth="1"/>
    <col min="8" max="8" width="20.7109375" style="2" hidden="1" customWidth="1"/>
    <col min="9" max="9" width="24" bestFit="1" customWidth="1"/>
    <col min="10" max="10" width="23.7109375" customWidth="1"/>
    <col min="11" max="11" width="20.5703125" bestFit="1" customWidth="1"/>
    <col min="12" max="13" width="23.85546875" customWidth="1"/>
    <col min="14" max="14" width="19" customWidth="1"/>
    <col min="15" max="15" width="48.42578125" customWidth="1"/>
    <col min="16" max="16" width="27" customWidth="1"/>
    <col min="17" max="17" width="26.5703125" customWidth="1"/>
    <col min="18" max="18" width="39" customWidth="1"/>
    <col min="19" max="19" width="27.5703125" customWidth="1"/>
    <col min="20" max="20" width="18.7109375" hidden="1" customWidth="1"/>
    <col min="21" max="21" width="34.140625" style="3" customWidth="1"/>
    <col min="22" max="22" width="8.28515625" customWidth="1"/>
  </cols>
  <sheetData>
    <row r="1" spans="1:21" ht="39.75" customHeight="1" x14ac:dyDescent="0.25">
      <c r="B1" s="92" t="s">
        <v>30</v>
      </c>
      <c r="C1" s="93"/>
      <c r="D1" s="93"/>
    </row>
    <row r="2" spans="1:21" ht="20.100000000000001" customHeight="1" x14ac:dyDescent="0.25">
      <c r="C2"/>
      <c r="D2" s="4"/>
      <c r="E2" s="5"/>
      <c r="F2" s="6"/>
      <c r="G2" s="7"/>
      <c r="H2" s="6"/>
      <c r="I2" s="6"/>
      <c r="J2" s="6"/>
      <c r="L2" s="8"/>
      <c r="M2" s="9"/>
      <c r="N2" s="9"/>
      <c r="O2" s="9"/>
      <c r="P2" s="9"/>
      <c r="Q2" s="9"/>
      <c r="R2" s="9"/>
      <c r="S2" s="9"/>
      <c r="T2" s="9"/>
      <c r="U2" s="10"/>
    </row>
    <row r="3" spans="1:21" ht="113.25" customHeight="1" x14ac:dyDescent="0.25">
      <c r="B3" s="11"/>
      <c r="C3" s="12" t="s">
        <v>0</v>
      </c>
      <c r="D3" s="13"/>
      <c r="E3" s="13"/>
      <c r="F3" s="13"/>
      <c r="G3" s="98"/>
      <c r="H3" s="98"/>
      <c r="I3" s="98"/>
      <c r="J3" s="98"/>
      <c r="K3" s="98"/>
      <c r="L3" s="98"/>
      <c r="N3" s="14"/>
      <c r="O3" s="14"/>
      <c r="P3" s="14"/>
    </row>
    <row r="4" spans="1:21" ht="20.100000000000001" customHeight="1" thickBot="1" x14ac:dyDescent="0.3">
      <c r="B4" s="15"/>
      <c r="C4" s="16" t="s">
        <v>1</v>
      </c>
      <c r="D4" s="13"/>
      <c r="E4" s="13"/>
      <c r="F4" s="13"/>
      <c r="G4" s="13"/>
      <c r="H4" s="6"/>
      <c r="I4" s="8"/>
      <c r="J4" s="8"/>
      <c r="L4" s="8"/>
      <c r="R4" s="17"/>
    </row>
    <row r="5" spans="1:21" ht="34.5" customHeight="1" thickBot="1" x14ac:dyDescent="0.3">
      <c r="B5" s="18"/>
      <c r="C5" s="19"/>
      <c r="D5" s="20"/>
      <c r="E5" s="20"/>
      <c r="F5" s="6"/>
      <c r="G5" s="6"/>
      <c r="H5" s="21"/>
      <c r="J5" s="22" t="s">
        <v>2</v>
      </c>
      <c r="U5" s="23"/>
    </row>
    <row r="6" spans="1:21" ht="77.25" customHeight="1" thickTop="1" thickBot="1" x14ac:dyDescent="0.3">
      <c r="B6" s="24" t="s">
        <v>3</v>
      </c>
      <c r="C6" s="25" t="s">
        <v>14</v>
      </c>
      <c r="D6" s="25" t="s">
        <v>4</v>
      </c>
      <c r="E6" s="25" t="s">
        <v>15</v>
      </c>
      <c r="F6" s="25" t="s">
        <v>16</v>
      </c>
      <c r="G6" s="25" t="s">
        <v>27</v>
      </c>
      <c r="H6" s="25" t="s">
        <v>17</v>
      </c>
      <c r="I6" s="25" t="s">
        <v>5</v>
      </c>
      <c r="J6" s="26" t="s">
        <v>6</v>
      </c>
      <c r="K6" s="27" t="s">
        <v>7</v>
      </c>
      <c r="L6" s="27" t="s">
        <v>8</v>
      </c>
      <c r="M6" s="25" t="s">
        <v>18</v>
      </c>
      <c r="N6" s="25" t="s">
        <v>19</v>
      </c>
      <c r="O6" s="25" t="s">
        <v>38</v>
      </c>
      <c r="P6" s="25" t="s">
        <v>20</v>
      </c>
      <c r="Q6" s="27" t="s">
        <v>21</v>
      </c>
      <c r="R6" s="25" t="s">
        <v>22</v>
      </c>
      <c r="S6" s="25" t="s">
        <v>28</v>
      </c>
      <c r="T6" s="25" t="s">
        <v>23</v>
      </c>
      <c r="U6" s="25" t="s">
        <v>24</v>
      </c>
    </row>
    <row r="7" spans="1:21" ht="263.25" customHeight="1" thickTop="1" x14ac:dyDescent="0.25">
      <c r="A7" s="28"/>
      <c r="B7" s="29">
        <v>1</v>
      </c>
      <c r="C7" s="30" t="s">
        <v>41</v>
      </c>
      <c r="D7" s="31">
        <v>40</v>
      </c>
      <c r="E7" s="32" t="s">
        <v>25</v>
      </c>
      <c r="F7" s="33" t="s">
        <v>39</v>
      </c>
      <c r="G7" s="34"/>
      <c r="H7" s="35">
        <f t="shared" ref="H7:H9" si="0">D7*I7</f>
        <v>14000</v>
      </c>
      <c r="I7" s="36">
        <v>350</v>
      </c>
      <c r="J7" s="68">
        <v>140</v>
      </c>
      <c r="K7" s="37">
        <f t="shared" ref="K7:K9" si="1">D7*J7</f>
        <v>5600</v>
      </c>
      <c r="L7" s="38" t="str">
        <f t="shared" ref="L7:L9" si="2">IF(ISNUMBER(J7), IF(J7&gt;I7,"NEVYHOVUJE","VYHOVUJE")," ")</f>
        <v>VYHOVUJE</v>
      </c>
      <c r="M7" s="74" t="s">
        <v>26</v>
      </c>
      <c r="N7" s="77" t="s">
        <v>33</v>
      </c>
      <c r="O7" s="80" t="s">
        <v>34</v>
      </c>
      <c r="P7" s="74" t="s">
        <v>29</v>
      </c>
      <c r="Q7" s="74" t="s">
        <v>36</v>
      </c>
      <c r="R7" s="74" t="s">
        <v>37</v>
      </c>
      <c r="S7" s="85" t="s">
        <v>35</v>
      </c>
      <c r="T7" s="71"/>
      <c r="U7" s="77" t="s">
        <v>13</v>
      </c>
    </row>
    <row r="8" spans="1:21" ht="177" customHeight="1" x14ac:dyDescent="0.25">
      <c r="B8" s="39">
        <v>2</v>
      </c>
      <c r="C8" s="40" t="s">
        <v>31</v>
      </c>
      <c r="D8" s="41">
        <v>40</v>
      </c>
      <c r="E8" s="42" t="s">
        <v>25</v>
      </c>
      <c r="F8" s="43" t="s">
        <v>40</v>
      </c>
      <c r="G8" s="44"/>
      <c r="H8" s="45">
        <f t="shared" si="0"/>
        <v>6400</v>
      </c>
      <c r="I8" s="46">
        <v>160</v>
      </c>
      <c r="J8" s="69">
        <v>105</v>
      </c>
      <c r="K8" s="47">
        <f t="shared" si="1"/>
        <v>4200</v>
      </c>
      <c r="L8" s="48" t="str">
        <f t="shared" si="2"/>
        <v>VYHOVUJE</v>
      </c>
      <c r="M8" s="75"/>
      <c r="N8" s="78"/>
      <c r="O8" s="81"/>
      <c r="P8" s="75"/>
      <c r="Q8" s="83"/>
      <c r="R8" s="83"/>
      <c r="S8" s="86"/>
      <c r="T8" s="72"/>
      <c r="U8" s="78"/>
    </row>
    <row r="9" spans="1:21" ht="251.25" customHeight="1" thickBot="1" x14ac:dyDescent="0.3">
      <c r="B9" s="49">
        <v>3</v>
      </c>
      <c r="C9" s="50" t="s">
        <v>32</v>
      </c>
      <c r="D9" s="51">
        <v>40</v>
      </c>
      <c r="E9" s="52" t="s">
        <v>25</v>
      </c>
      <c r="F9" s="53" t="s">
        <v>42</v>
      </c>
      <c r="G9" s="54"/>
      <c r="H9" s="55">
        <f t="shared" si="0"/>
        <v>3600</v>
      </c>
      <c r="I9" s="56">
        <v>90</v>
      </c>
      <c r="J9" s="70">
        <v>90</v>
      </c>
      <c r="K9" s="57">
        <f t="shared" si="1"/>
        <v>3600</v>
      </c>
      <c r="L9" s="58" t="str">
        <f t="shared" si="2"/>
        <v>VYHOVUJE</v>
      </c>
      <c r="M9" s="76"/>
      <c r="N9" s="79"/>
      <c r="O9" s="82"/>
      <c r="P9" s="76"/>
      <c r="Q9" s="84"/>
      <c r="R9" s="84"/>
      <c r="S9" s="87"/>
      <c r="T9" s="73"/>
      <c r="U9" s="79"/>
    </row>
    <row r="10" spans="1:21" ht="13.5" customHeight="1" thickTop="1" thickBot="1" x14ac:dyDescent="0.3">
      <c r="C10"/>
      <c r="D10"/>
      <c r="E10"/>
      <c r="F10"/>
      <c r="G10"/>
      <c r="H10"/>
      <c r="K10" s="59"/>
    </row>
    <row r="11" spans="1:21" ht="60.75" customHeight="1" thickTop="1" thickBot="1" x14ac:dyDescent="0.3">
      <c r="B11" s="97" t="s">
        <v>9</v>
      </c>
      <c r="C11" s="97"/>
      <c r="D11" s="97"/>
      <c r="E11" s="97"/>
      <c r="F11" s="97"/>
      <c r="G11" s="13"/>
      <c r="H11" s="60"/>
      <c r="I11" s="61" t="s">
        <v>10</v>
      </c>
      <c r="J11" s="94" t="s">
        <v>11</v>
      </c>
      <c r="K11" s="95"/>
      <c r="L11" s="96"/>
      <c r="M11" s="62"/>
      <c r="N11" s="21"/>
      <c r="O11" s="21"/>
      <c r="P11" s="21"/>
      <c r="Q11" s="21"/>
      <c r="R11" s="21"/>
      <c r="S11" s="21"/>
      <c r="T11" s="21"/>
      <c r="U11" s="63"/>
    </row>
    <row r="12" spans="1:21" ht="33" customHeight="1" thickTop="1" thickBot="1" x14ac:dyDescent="0.3">
      <c r="B12" s="88" t="s">
        <v>12</v>
      </c>
      <c r="C12" s="88"/>
      <c r="D12" s="88"/>
      <c r="E12" s="88"/>
      <c r="F12" s="88"/>
      <c r="G12" s="64"/>
      <c r="H12" s="65"/>
      <c r="I12" s="66">
        <f>SUM(H7:H9)</f>
        <v>24000</v>
      </c>
      <c r="J12" s="89">
        <f>SUM(K7:K9)</f>
        <v>13400</v>
      </c>
      <c r="K12" s="90"/>
      <c r="L12" s="91"/>
      <c r="M12" s="62"/>
      <c r="T12" s="21"/>
      <c r="U12" s="63"/>
    </row>
    <row r="13" spans="1:21" ht="14.1" customHeight="1" thickTop="1" x14ac:dyDescent="0.25"/>
    <row r="14" spans="1:21" ht="14.25" customHeight="1" x14ac:dyDescent="0.25"/>
    <row r="15" spans="1:21" ht="14.1" customHeight="1" x14ac:dyDescent="0.25"/>
    <row r="16" spans="1:21" ht="14.25" customHeight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u65P0esJqFWz2uiFK9Hbc21YeuJth14IkdhN6u250IkqKjVSbPZo3v9qPMIdNLK79m+uBrK3Sz8F9vOo2Wveuw==" saltValue="El+c60yH25TGEbk6eiOeUA==" spinCount="100000" sheet="1" objects="1" scenarios="1"/>
  <mergeCells count="15">
    <mergeCell ref="U7:U9"/>
    <mergeCell ref="S7:S9"/>
    <mergeCell ref="B12:F12"/>
    <mergeCell ref="J12:L12"/>
    <mergeCell ref="B1:D1"/>
    <mergeCell ref="J11:L11"/>
    <mergeCell ref="B11:F11"/>
    <mergeCell ref="G3:L3"/>
    <mergeCell ref="T7:T9"/>
    <mergeCell ref="M7:M9"/>
    <mergeCell ref="N7:N9"/>
    <mergeCell ref="O7:O9"/>
    <mergeCell ref="P7:P9"/>
    <mergeCell ref="Q7:Q9"/>
    <mergeCell ref="R7:R9"/>
  </mergeCells>
  <conditionalFormatting sqref="D7:D9 B7:B9">
    <cfRule type="containsBlanks" dxfId="9" priority="88">
      <formula>LEN(TRIM(B7))=0</formula>
    </cfRule>
  </conditionalFormatting>
  <conditionalFormatting sqref="B7:B9">
    <cfRule type="cellIs" dxfId="8" priority="83" operator="greaterThanOrEqual">
      <formula>1</formula>
    </cfRule>
  </conditionalFormatting>
  <conditionalFormatting sqref="L7:L9">
    <cfRule type="cellIs" dxfId="7" priority="80" operator="equal">
      <formula>"VYHOVUJE"</formula>
    </cfRule>
  </conditionalFormatting>
  <conditionalFormatting sqref="L7:L9">
    <cfRule type="cellIs" dxfId="6" priority="79" operator="equal">
      <formula>"NEVYHOVUJE"</formula>
    </cfRule>
  </conditionalFormatting>
  <conditionalFormatting sqref="J7">
    <cfRule type="containsBlanks" dxfId="5" priority="50">
      <formula>LEN(TRIM(J7))=0</formula>
    </cfRule>
  </conditionalFormatting>
  <conditionalFormatting sqref="J7">
    <cfRule type="notContainsBlanks" dxfId="4" priority="49">
      <formula>LEN(TRIM(J7))&gt;0</formula>
    </cfRule>
  </conditionalFormatting>
  <conditionalFormatting sqref="J7">
    <cfRule type="notContainsBlanks" dxfId="3" priority="48">
      <formula>LEN(TRIM(J7))&gt;0</formula>
    </cfRule>
  </conditionalFormatting>
  <conditionalFormatting sqref="J8:J9">
    <cfRule type="containsBlanks" dxfId="2" priority="47">
      <formula>LEN(TRIM(J8))=0</formula>
    </cfRule>
  </conditionalFormatting>
  <conditionalFormatting sqref="J8:J9">
    <cfRule type="notContainsBlanks" dxfId="1" priority="46">
      <formula>LEN(TRIM(J8))&gt;0</formula>
    </cfRule>
  </conditionalFormatting>
  <conditionalFormatting sqref="J8:J9">
    <cfRule type="notContainsBlanks" dxfId="0" priority="45">
      <formula>LEN(TRIM(J8))&gt;0</formula>
    </cfRule>
  </conditionalFormatting>
  <dataValidations count="3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354766CB-D34D-4043-985E-78A75C2E98DD}">
      <formula1>"ks,bal,sada,"</formula1>
    </dataValidation>
    <dataValidation type="list" allowBlank="1" showInputMessage="1" showErrorMessage="1" sqref="U7" xr:uid="{FF7830E4-00A3-43C0-BC30-F032355EAD8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Tereza Svobodová</cp:lastModifiedBy>
  <cp:revision>1</cp:revision>
  <cp:lastPrinted>2022-07-13T11:20:24Z</cp:lastPrinted>
  <dcterms:created xsi:type="dcterms:W3CDTF">2014-03-05T12:43:32Z</dcterms:created>
  <dcterms:modified xsi:type="dcterms:W3CDTF">2023-01-26T10:28:48Z</dcterms:modified>
</cp:coreProperties>
</file>